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8665B43A-21BF-47E4-82E8-E3A14BCEDD04}" xr6:coauthVersionLast="36" xr6:coauthVersionMax="36" xr10:uidLastSave="{00000000-0000-0000-0000-000000000000}"/>
  <bookViews>
    <workbookView xWindow="0" yWindow="0" windowWidth="19200" windowHeight="8150" activeTab="1" xr2:uid="{BC593588-CA17-4FA3-892F-7CCE2A7A9D75}"/>
  </bookViews>
  <sheets>
    <sheet name="Instrucciones" sheetId="3" r:id="rId1"/>
    <sheet name="Reto 52 semanas " sheetId="2" r:id="rId2"/>
  </sheets>
  <definedNames>
    <definedName name="_xlnm.Print_Area" localSheetId="0">Instrucciones!$B$2:$B$42</definedName>
    <definedName name="_xlnm.Print_Area" localSheetId="1">'Reto 52 semanas '!$A$1:$G$89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C33" i="2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F32" i="2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H10" i="2" s="1"/>
  <c r="D32" i="2" l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E85" i="2"/>
  <c r="C85" i="2" l="1"/>
</calcChain>
</file>

<file path=xl/sharedStrings.xml><?xml version="1.0" encoding="utf-8"?>
<sst xmlns="http://schemas.openxmlformats.org/spreadsheetml/2006/main" count="30" uniqueCount="30">
  <si>
    <t xml:space="preserve">Total </t>
  </si>
  <si>
    <t xml:space="preserve">RETO 52 SEMANAS </t>
  </si>
  <si>
    <t xml:space="preserve">Vacaciones Europa </t>
  </si>
  <si>
    <t xml:space="preserve">Objetivo: </t>
  </si>
  <si>
    <t xml:space="preserve">Importe Objetivo: </t>
  </si>
  <si>
    <t xml:space="preserve">Fecha inicio: </t>
  </si>
  <si>
    <t xml:space="preserve">Incremento Semanal </t>
  </si>
  <si>
    <t xml:space="preserve">Semana </t>
  </si>
  <si>
    <t>Importe Real Ahorrado (€)</t>
  </si>
  <si>
    <t>Importe objetivo (€)</t>
  </si>
  <si>
    <t xml:space="preserve">Comentario </t>
  </si>
  <si>
    <t>Acumulado (€)</t>
  </si>
  <si>
    <t>Acumulado Real (€)</t>
  </si>
  <si>
    <t>Indicador de estado</t>
  </si>
  <si>
    <t>📝 Instrucciones para usar el plan de ahorro de 52 semanas</t>
  </si>
  <si>
    <r>
      <t xml:space="preserve">Este Excel está diseñado para ayudarte a seguir un </t>
    </r>
    <r>
      <rPr>
        <b/>
        <sz val="11"/>
        <color theme="1"/>
        <rFont val="Calibri"/>
        <family val="2"/>
        <scheme val="minor"/>
      </rPr>
      <t>plan de ahorro semanal durante 52 semanas</t>
    </r>
    <r>
      <rPr>
        <sz val="11"/>
        <color theme="1"/>
        <rFont val="Calibri"/>
        <family val="2"/>
        <scheme val="minor"/>
      </rPr>
      <t xml:space="preserve">. Puedes </t>
    </r>
    <r>
      <rPr>
        <b/>
        <sz val="11"/>
        <color theme="1"/>
        <rFont val="Calibri"/>
        <family val="2"/>
        <scheme val="minor"/>
      </rPr>
      <t>personalizar</t>
    </r>
    <r>
      <rPr>
        <sz val="11"/>
        <color theme="1"/>
        <rFont val="Calibri"/>
        <family val="2"/>
        <scheme val="minor"/>
      </rPr>
      <t xml:space="preserve"> el plan según tus metas y capacidades. A continuación te explicamos cómo configurarlo y usarlo:</t>
    </r>
  </si>
  <si>
    <t>1. Personaliza tu objetivo</t>
  </si>
  <si>
    <r>
      <t xml:space="preserve">En la </t>
    </r>
    <r>
      <rPr>
        <b/>
        <sz val="11"/>
        <color theme="1"/>
        <rFont val="Calibri"/>
        <family val="2"/>
        <scheme val="minor"/>
      </rPr>
      <t>celda H5</t>
    </r>
    <r>
      <rPr>
        <sz val="11"/>
        <color theme="1"/>
        <rFont val="Calibri"/>
        <family val="2"/>
        <scheme val="minor"/>
      </rPr>
      <t xml:space="preserve">, escribe el </t>
    </r>
    <r>
      <rPr>
        <b/>
        <sz val="11"/>
        <color theme="1"/>
        <rFont val="Calibri"/>
        <family val="2"/>
        <scheme val="minor"/>
      </rPr>
      <t>nombre de tu objetivo de ahorro</t>
    </r>
    <r>
      <rPr>
        <sz val="11"/>
        <color theme="1"/>
        <rFont val="Calibri"/>
        <family val="2"/>
        <scheme val="minor"/>
      </rPr>
      <t xml:space="preserve"> (por ejemplo: "Vacaciones", "Fondo de emergencia").</t>
    </r>
  </si>
  <si>
    <r>
      <t xml:space="preserve">En la </t>
    </r>
    <r>
      <rPr>
        <b/>
        <sz val="11"/>
        <color theme="1"/>
        <rFont val="Calibri"/>
        <family val="2"/>
        <scheme val="minor"/>
      </rPr>
      <t>celda H6</t>
    </r>
    <r>
      <rPr>
        <sz val="11"/>
        <color theme="1"/>
        <rFont val="Calibri"/>
        <family val="2"/>
        <scheme val="minor"/>
      </rPr>
      <t xml:space="preserve">, introduce el </t>
    </r>
    <r>
      <rPr>
        <b/>
        <sz val="11"/>
        <color theme="1"/>
        <rFont val="Calibri"/>
        <family val="2"/>
        <scheme val="minor"/>
      </rPr>
      <t>importe total que quieres ahorrar en 52 semanas</t>
    </r>
    <r>
      <rPr>
        <sz val="11"/>
        <color theme="1"/>
        <rFont val="Calibri"/>
        <family val="2"/>
        <scheme val="minor"/>
      </rPr>
      <t>.</t>
    </r>
  </si>
  <si>
    <r>
      <t xml:space="preserve">En la </t>
    </r>
    <r>
      <rPr>
        <b/>
        <sz val="11"/>
        <color theme="1"/>
        <rFont val="Calibri"/>
        <family val="2"/>
        <scheme val="minor"/>
      </rPr>
      <t>celda H7</t>
    </r>
    <r>
      <rPr>
        <sz val="11"/>
        <color theme="1"/>
        <rFont val="Calibri"/>
        <family val="2"/>
        <scheme val="minor"/>
      </rPr>
      <t xml:space="preserve">, indica la </t>
    </r>
    <r>
      <rPr>
        <b/>
        <sz val="11"/>
        <color theme="1"/>
        <rFont val="Calibri"/>
        <family val="2"/>
        <scheme val="minor"/>
      </rPr>
      <t>fecha de inicio de tu plan</t>
    </r>
    <r>
      <rPr>
        <sz val="11"/>
        <color theme="1"/>
        <rFont val="Calibri"/>
        <family val="2"/>
        <scheme val="minor"/>
      </rPr>
      <t>.</t>
    </r>
  </si>
  <si>
    <r>
      <t xml:space="preserve">En la </t>
    </r>
    <r>
      <rPr>
        <b/>
        <sz val="11"/>
        <color theme="1"/>
        <rFont val="Calibri"/>
        <family val="2"/>
        <scheme val="minor"/>
      </rPr>
      <t>celda H8</t>
    </r>
    <r>
      <rPr>
        <sz val="11"/>
        <color theme="1"/>
        <rFont val="Calibri"/>
        <family val="2"/>
        <scheme val="minor"/>
      </rPr>
      <t xml:space="preserve">, puedes cambiar el </t>
    </r>
    <r>
      <rPr>
        <b/>
        <sz val="11"/>
        <color theme="1"/>
        <rFont val="Calibri"/>
        <family val="2"/>
        <scheme val="minor"/>
      </rPr>
      <t>incremento semanal del ahorro</t>
    </r>
    <r>
      <rPr>
        <sz val="11"/>
        <color theme="1"/>
        <rFont val="Calibri"/>
        <family val="2"/>
        <scheme val="minor"/>
      </rPr>
      <t>.</t>
    </r>
  </si>
  <si>
    <t>Por defecto, el incremento es de 1 €, pero puedes adaptarlo a tu situación (por ejemplo: 2 €, 5 €, etc.).</t>
  </si>
  <si>
    <t>2. Ahorra y registra</t>
  </si>
  <si>
    <r>
      <t xml:space="preserve">Al final de cada semana, anota cuánto has ahorrado realmente en las </t>
    </r>
    <r>
      <rPr>
        <b/>
        <sz val="11"/>
        <color theme="1"/>
        <rFont val="Calibri"/>
        <family val="2"/>
        <scheme val="minor"/>
      </rPr>
      <t>celdas E32 a E83</t>
    </r>
    <r>
      <rPr>
        <sz val="11"/>
        <color theme="1"/>
        <rFont val="Calibri"/>
        <family val="2"/>
        <scheme val="minor"/>
      </rPr>
      <t xml:space="preserve"> (una por semana).</t>
    </r>
  </si>
  <si>
    <t>El Excel calculará automáticamente tu progreso.</t>
  </si>
  <si>
    <t>3. Revisa tu progreso</t>
  </si>
  <si>
    <r>
      <t xml:space="preserve">El </t>
    </r>
    <r>
      <rPr>
        <b/>
        <sz val="11"/>
        <color theme="1"/>
        <rFont val="Calibri"/>
        <family val="2"/>
        <scheme val="minor"/>
      </rPr>
      <t>indicador de estado</t>
    </r>
    <r>
      <rPr>
        <sz val="11"/>
        <color theme="1"/>
        <rFont val="Calibri"/>
        <family val="2"/>
        <scheme val="minor"/>
      </rPr>
      <t xml:space="preserve"> (junto a tu objetivo) te mostrará cómo vas con respecto al importe objetivo:</t>
    </r>
  </si>
  <si>
    <t>✔️ Si estás cumpliendo o por encima del plan.</t>
  </si>
  <si>
    <t>⚠️ Si estás por debajo de lo esperado.</t>
  </si>
  <si>
    <t>Este método es flexible: puedes adelantar semanas si puedes ahorrar más algún mes, o ajustar el ritmo en semanas más complicadas. Lo importante es mantener la constancia y acercarte a tu meta.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</si>
</sst>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Brush Script MT"/>
      <family val="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uble">
        <color rgb="FF7030A0"/>
      </left>
      <right/>
      <top style="double">
        <color rgb="FF7030A0"/>
      </top>
      <bottom style="double">
        <color rgb="FF7030A0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/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4" fontId="7" fillId="0" borderId="0" xfId="0" applyNumberFormat="1" applyFont="1"/>
    <xf numFmtId="0" fontId="4" fillId="0" borderId="0" xfId="0" applyFont="1" applyFill="1"/>
    <xf numFmtId="164" fontId="5" fillId="0" borderId="0" xfId="0" applyNumberFormat="1" applyFont="1" applyFill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5" fillId="3" borderId="0" xfId="0" applyNumberFormat="1" applyFont="1" applyFill="1" applyAlignment="1">
      <alignment horizontal="right"/>
    </xf>
    <xf numFmtId="164" fontId="5" fillId="3" borderId="0" xfId="0" applyNumberFormat="1" applyFont="1" applyFill="1"/>
    <xf numFmtId="14" fontId="5" fillId="3" borderId="0" xfId="0" applyNumberFormat="1" applyFont="1" applyFill="1"/>
    <xf numFmtId="4" fontId="4" fillId="2" borderId="0" xfId="0" applyNumberFormat="1" applyFont="1" applyFill="1"/>
    <xf numFmtId="164" fontId="5" fillId="3" borderId="4" xfId="0" applyNumberFormat="1" applyFont="1" applyFill="1" applyBorder="1"/>
    <xf numFmtId="0" fontId="9" fillId="0" borderId="5" xfId="0" applyFont="1" applyBorder="1" applyAlignment="1">
      <alignment vertical="center"/>
    </xf>
    <xf numFmtId="0" fontId="0" fillId="0" borderId="6" xfId="0" applyBorder="1"/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2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'Reto 52 semanas '!$D$31</c:f>
              <c:strCache>
                <c:ptCount val="1"/>
                <c:pt idx="0">
                  <c:v>Acumulado (€)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('Reto 52 semanas '!$D$32:$D$33,'Reto 52 semanas '!$D$39:$D$83)</c:f>
              <c:numCache>
                <c:formatCode>#,##0.00\ "€"</c:formatCode>
                <c:ptCount val="47"/>
                <c:pt idx="0">
                  <c:v>1</c:v>
                </c:pt>
                <c:pt idx="1">
                  <c:v>3</c:v>
                </c:pt>
                <c:pt idx="2">
                  <c:v>36</c:v>
                </c:pt>
                <c:pt idx="3">
                  <c:v>45</c:v>
                </c:pt>
                <c:pt idx="4">
                  <c:v>55</c:v>
                </c:pt>
                <c:pt idx="5">
                  <c:v>66</c:v>
                </c:pt>
                <c:pt idx="6">
                  <c:v>78</c:v>
                </c:pt>
                <c:pt idx="7">
                  <c:v>91</c:v>
                </c:pt>
                <c:pt idx="8">
                  <c:v>105</c:v>
                </c:pt>
                <c:pt idx="9">
                  <c:v>120</c:v>
                </c:pt>
                <c:pt idx="10">
                  <c:v>136</c:v>
                </c:pt>
                <c:pt idx="11">
                  <c:v>153</c:v>
                </c:pt>
                <c:pt idx="12">
                  <c:v>171</c:v>
                </c:pt>
                <c:pt idx="13">
                  <c:v>190</c:v>
                </c:pt>
                <c:pt idx="14">
                  <c:v>210</c:v>
                </c:pt>
                <c:pt idx="15">
                  <c:v>231</c:v>
                </c:pt>
                <c:pt idx="16">
                  <c:v>253</c:v>
                </c:pt>
                <c:pt idx="17">
                  <c:v>276</c:v>
                </c:pt>
                <c:pt idx="18">
                  <c:v>300</c:v>
                </c:pt>
                <c:pt idx="19">
                  <c:v>325</c:v>
                </c:pt>
                <c:pt idx="20">
                  <c:v>351</c:v>
                </c:pt>
                <c:pt idx="21">
                  <c:v>378</c:v>
                </c:pt>
                <c:pt idx="22">
                  <c:v>406</c:v>
                </c:pt>
                <c:pt idx="23">
                  <c:v>435</c:v>
                </c:pt>
                <c:pt idx="24">
                  <c:v>465</c:v>
                </c:pt>
                <c:pt idx="25">
                  <c:v>496</c:v>
                </c:pt>
                <c:pt idx="26">
                  <c:v>528</c:v>
                </c:pt>
                <c:pt idx="27">
                  <c:v>561</c:v>
                </c:pt>
                <c:pt idx="28">
                  <c:v>595</c:v>
                </c:pt>
                <c:pt idx="29">
                  <c:v>630</c:v>
                </c:pt>
                <c:pt idx="30">
                  <c:v>666</c:v>
                </c:pt>
                <c:pt idx="31">
                  <c:v>703</c:v>
                </c:pt>
                <c:pt idx="32">
                  <c:v>741</c:v>
                </c:pt>
                <c:pt idx="33">
                  <c:v>780</c:v>
                </c:pt>
                <c:pt idx="34">
                  <c:v>820</c:v>
                </c:pt>
                <c:pt idx="35">
                  <c:v>861</c:v>
                </c:pt>
                <c:pt idx="36">
                  <c:v>903</c:v>
                </c:pt>
                <c:pt idx="37">
                  <c:v>946</c:v>
                </c:pt>
                <c:pt idx="38">
                  <c:v>990</c:v>
                </c:pt>
                <c:pt idx="39">
                  <c:v>1035</c:v>
                </c:pt>
                <c:pt idx="40">
                  <c:v>1081</c:v>
                </c:pt>
                <c:pt idx="41">
                  <c:v>1128</c:v>
                </c:pt>
                <c:pt idx="42">
                  <c:v>1176</c:v>
                </c:pt>
                <c:pt idx="43">
                  <c:v>1225</c:v>
                </c:pt>
                <c:pt idx="44">
                  <c:v>1275</c:v>
                </c:pt>
                <c:pt idx="45">
                  <c:v>1326</c:v>
                </c:pt>
                <c:pt idx="46">
                  <c:v>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3E74-4DFD-82A9-7EF66C134DA0}"/>
            </c:ext>
          </c:extLst>
        </c:ser>
        <c:ser>
          <c:idx val="2"/>
          <c:order val="1"/>
          <c:tx>
            <c:strRef>
              <c:f>'Reto 52 semanas '!$F$31</c:f>
              <c:strCache>
                <c:ptCount val="1"/>
                <c:pt idx="0">
                  <c:v>Acumulado Real (€)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('Reto 52 semanas '!$F$32:$F$33,'Reto 52 semanas '!$F$39:$F$83)</c:f>
              <c:numCache>
                <c:formatCode>#,##0.00\ "€"</c:formatCode>
                <c:ptCount val="47"/>
                <c:pt idx="0">
                  <c:v>1</c:v>
                </c:pt>
                <c:pt idx="1">
                  <c:v>6</c:v>
                </c:pt>
                <c:pt idx="2">
                  <c:v>57</c:v>
                </c:pt>
                <c:pt idx="3">
                  <c:v>62</c:v>
                </c:pt>
                <c:pt idx="4">
                  <c:v>69</c:v>
                </c:pt>
                <c:pt idx="5">
                  <c:v>77</c:v>
                </c:pt>
                <c:pt idx="6">
                  <c:v>86</c:v>
                </c:pt>
                <c:pt idx="7">
                  <c:v>106</c:v>
                </c:pt>
                <c:pt idx="8">
                  <c:v>119</c:v>
                </c:pt>
                <c:pt idx="9">
                  <c:v>133</c:v>
                </c:pt>
                <c:pt idx="10">
                  <c:v>149</c:v>
                </c:pt>
                <c:pt idx="11">
                  <c:v>166</c:v>
                </c:pt>
                <c:pt idx="12">
                  <c:v>184</c:v>
                </c:pt>
                <c:pt idx="13">
                  <c:v>198</c:v>
                </c:pt>
                <c:pt idx="14">
                  <c:v>218</c:v>
                </c:pt>
                <c:pt idx="15">
                  <c:v>248</c:v>
                </c:pt>
                <c:pt idx="16">
                  <c:v>298</c:v>
                </c:pt>
                <c:pt idx="17">
                  <c:v>303</c:v>
                </c:pt>
                <c:pt idx="18">
                  <c:v>309</c:v>
                </c:pt>
                <c:pt idx="19">
                  <c:v>316</c:v>
                </c:pt>
                <c:pt idx="20">
                  <c:v>324</c:v>
                </c:pt>
                <c:pt idx="21">
                  <c:v>343</c:v>
                </c:pt>
                <c:pt idx="22">
                  <c:v>363</c:v>
                </c:pt>
                <c:pt idx="23">
                  <c:v>387</c:v>
                </c:pt>
                <c:pt idx="24">
                  <c:v>417</c:v>
                </c:pt>
                <c:pt idx="25">
                  <c:v>493</c:v>
                </c:pt>
                <c:pt idx="26">
                  <c:v>503</c:v>
                </c:pt>
                <c:pt idx="27">
                  <c:v>523</c:v>
                </c:pt>
                <c:pt idx="28">
                  <c:v>563</c:v>
                </c:pt>
                <c:pt idx="29">
                  <c:v>613</c:v>
                </c:pt>
                <c:pt idx="30">
                  <c:v>643</c:v>
                </c:pt>
                <c:pt idx="31">
                  <c:v>663</c:v>
                </c:pt>
                <c:pt idx="32">
                  <c:v>665</c:v>
                </c:pt>
                <c:pt idx="33">
                  <c:v>678</c:v>
                </c:pt>
                <c:pt idx="34">
                  <c:v>707</c:v>
                </c:pt>
                <c:pt idx="35">
                  <c:v>737</c:v>
                </c:pt>
                <c:pt idx="36">
                  <c:v>777</c:v>
                </c:pt>
                <c:pt idx="37">
                  <c:v>797</c:v>
                </c:pt>
                <c:pt idx="38">
                  <c:v>810</c:v>
                </c:pt>
                <c:pt idx="39">
                  <c:v>860</c:v>
                </c:pt>
                <c:pt idx="40">
                  <c:v>920</c:v>
                </c:pt>
                <c:pt idx="41">
                  <c:v>965</c:v>
                </c:pt>
                <c:pt idx="42">
                  <c:v>1015</c:v>
                </c:pt>
                <c:pt idx="43">
                  <c:v>1115</c:v>
                </c:pt>
                <c:pt idx="44">
                  <c:v>1235</c:v>
                </c:pt>
                <c:pt idx="45">
                  <c:v>1365</c:v>
                </c:pt>
                <c:pt idx="46">
                  <c:v>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3E74-4DFD-82A9-7EF66C134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8771312"/>
        <c:axId val="992686464"/>
      </c:lineChart>
      <c:catAx>
        <c:axId val="129877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2686464"/>
        <c:crosses val="autoZero"/>
        <c:auto val="1"/>
        <c:lblAlgn val="ctr"/>
        <c:lblOffset val="100"/>
        <c:noMultiLvlLbl val="0"/>
      </c:catAx>
      <c:valAx>
        <c:axId val="99268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877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1266825</xdr:colOff>
      <xdr:row>10</xdr:row>
      <xdr:rowOff>26986</xdr:rowOff>
    </xdr:from>
    <xdr:to>
      <xdr:col>5</xdr:col>
      <xdr:colOff>1485900</xdr:colOff>
      <xdr:row>25</xdr:row>
      <xdr:rowOff>104774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9F51D1-3591-461A-BD6F-E756EC32E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547A-D77B-4FF7-9B16-660417B6BCD8}">
  <dimension ref="B1:B43"/>
  <sheetViews>
    <sheetView showGridLines="0" workbookViewId="0">
      <selection activeCell="B29" sqref="B29"/>
    </sheetView>
  </sheetViews>
  <sheetFormatPr baseColWidth="10" defaultRowHeight="14.5" x14ac:dyDescent="0.35"/>
  <cols>
    <col min="2" max="2" width="180.1796875" customWidth="1"/>
  </cols>
  <sheetData>
    <row r="1" spans="2:2" ht="15" thickBot="1" x14ac:dyDescent="0.4"/>
    <row r="2" spans="2:2" ht="18" thickTop="1" x14ac:dyDescent="0.35">
      <c r="B2" s="27" t="s">
        <v>14</v>
      </c>
    </row>
    <row r="3" spans="2:2" x14ac:dyDescent="0.35">
      <c r="B3" s="28"/>
    </row>
    <row r="4" spans="2:2" x14ac:dyDescent="0.35">
      <c r="B4" s="28" t="s">
        <v>15</v>
      </c>
    </row>
    <row r="5" spans="2:2" x14ac:dyDescent="0.35">
      <c r="B5" s="28"/>
    </row>
    <row r="6" spans="2:2" x14ac:dyDescent="0.35">
      <c r="B6" s="28"/>
    </row>
    <row r="7" spans="2:2" x14ac:dyDescent="0.35">
      <c r="B7" s="28"/>
    </row>
    <row r="8" spans="2:2" ht="15.5" x14ac:dyDescent="0.35">
      <c r="B8" s="29" t="s">
        <v>16</v>
      </c>
    </row>
    <row r="9" spans="2:2" x14ac:dyDescent="0.35">
      <c r="B9" s="30"/>
    </row>
    <row r="10" spans="2:2" x14ac:dyDescent="0.35">
      <c r="B10" s="30" t="s">
        <v>17</v>
      </c>
    </row>
    <row r="11" spans="2:2" x14ac:dyDescent="0.35">
      <c r="B11" s="30"/>
    </row>
    <row r="12" spans="2:2" x14ac:dyDescent="0.35">
      <c r="B12" s="30" t="s">
        <v>18</v>
      </c>
    </row>
    <row r="13" spans="2:2" x14ac:dyDescent="0.35">
      <c r="B13" s="30"/>
    </row>
    <row r="14" spans="2:2" x14ac:dyDescent="0.35">
      <c r="B14" s="30" t="s">
        <v>19</v>
      </c>
    </row>
    <row r="15" spans="2:2" x14ac:dyDescent="0.35">
      <c r="B15" s="30"/>
    </row>
    <row r="16" spans="2:2" x14ac:dyDescent="0.35">
      <c r="B16" s="30" t="s">
        <v>20</v>
      </c>
    </row>
    <row r="17" spans="2:2" x14ac:dyDescent="0.35">
      <c r="B17" s="31"/>
    </row>
    <row r="18" spans="2:2" x14ac:dyDescent="0.35">
      <c r="B18" s="31" t="s">
        <v>21</v>
      </c>
    </row>
    <row r="19" spans="2:2" x14ac:dyDescent="0.35">
      <c r="B19" s="28"/>
    </row>
    <row r="20" spans="2:2" x14ac:dyDescent="0.35">
      <c r="B20" s="28"/>
    </row>
    <row r="21" spans="2:2" x14ac:dyDescent="0.35">
      <c r="B21" s="28"/>
    </row>
    <row r="22" spans="2:2" ht="15.5" x14ac:dyDescent="0.35">
      <c r="B22" s="29" t="s">
        <v>22</v>
      </c>
    </row>
    <row r="23" spans="2:2" x14ac:dyDescent="0.35">
      <c r="B23" s="30"/>
    </row>
    <row r="24" spans="2:2" x14ac:dyDescent="0.35">
      <c r="B24" s="30" t="s">
        <v>23</v>
      </c>
    </row>
    <row r="25" spans="2:2" x14ac:dyDescent="0.35">
      <c r="B25" s="30"/>
    </row>
    <row r="26" spans="2:2" x14ac:dyDescent="0.35">
      <c r="B26" s="30" t="s">
        <v>24</v>
      </c>
    </row>
    <row r="27" spans="2:2" x14ac:dyDescent="0.35">
      <c r="B27" s="28"/>
    </row>
    <row r="28" spans="2:2" x14ac:dyDescent="0.35">
      <c r="B28" s="28"/>
    </row>
    <row r="29" spans="2:2" x14ac:dyDescent="0.35">
      <c r="B29" s="28"/>
    </row>
    <row r="30" spans="2:2" ht="15.5" x14ac:dyDescent="0.35">
      <c r="B30" s="29" t="s">
        <v>25</v>
      </c>
    </row>
    <row r="31" spans="2:2" x14ac:dyDescent="0.35">
      <c r="B31" s="30"/>
    </row>
    <row r="32" spans="2:2" x14ac:dyDescent="0.35">
      <c r="B32" s="30" t="s">
        <v>26</v>
      </c>
    </row>
    <row r="33" spans="2:2" x14ac:dyDescent="0.35">
      <c r="B33" s="30"/>
    </row>
    <row r="34" spans="2:2" x14ac:dyDescent="0.35">
      <c r="B34" s="30"/>
    </row>
    <row r="35" spans="2:2" x14ac:dyDescent="0.35">
      <c r="B35" s="31"/>
    </row>
    <row r="36" spans="2:2" x14ac:dyDescent="0.35">
      <c r="B36" s="31" t="s">
        <v>27</v>
      </c>
    </row>
    <row r="37" spans="2:2" x14ac:dyDescent="0.35">
      <c r="B37" s="31"/>
    </row>
    <row r="38" spans="2:2" x14ac:dyDescent="0.35">
      <c r="B38" s="31" t="s">
        <v>28</v>
      </c>
    </row>
    <row r="39" spans="2:2" x14ac:dyDescent="0.35">
      <c r="B39" s="28"/>
    </row>
    <row r="40" spans="2:2" x14ac:dyDescent="0.35">
      <c r="B40" s="28"/>
    </row>
    <row r="41" spans="2:2" x14ac:dyDescent="0.35">
      <c r="B41" s="28"/>
    </row>
    <row r="42" spans="2:2" ht="15" thickBot="1" x14ac:dyDescent="0.4">
      <c r="B42" s="32" t="s">
        <v>29</v>
      </c>
    </row>
    <row r="43" spans="2:2" ht="15" thickTop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8736-A255-4F48-8677-02E99E5AA639}">
  <dimension ref="B1:H85"/>
  <sheetViews>
    <sheetView showGridLines="0" tabSelected="1" workbookViewId="0">
      <selection activeCell="L19" sqref="L19"/>
    </sheetView>
  </sheetViews>
  <sheetFormatPr baseColWidth="10" defaultRowHeight="14.5" x14ac:dyDescent="0.35"/>
  <cols>
    <col min="2" max="2" width="18.7265625" bestFit="1" customWidth="1"/>
    <col min="3" max="3" width="19.90625" bestFit="1" customWidth="1"/>
    <col min="4" max="4" width="18.36328125" customWidth="1"/>
    <col min="5" max="6" width="21.54296875" customWidth="1"/>
    <col min="7" max="7" width="22.08984375" customWidth="1"/>
    <col min="8" max="8" width="20.90625" customWidth="1"/>
  </cols>
  <sheetData>
    <row r="1" spans="2:8" ht="15" thickBot="1" x14ac:dyDescent="0.4"/>
    <row r="2" spans="2:8" ht="27" thickTop="1" thickBot="1" x14ac:dyDescent="0.65">
      <c r="B2" s="19" t="s">
        <v>1</v>
      </c>
      <c r="C2" s="20"/>
      <c r="D2" s="20"/>
      <c r="E2" s="20"/>
      <c r="F2" s="20"/>
      <c r="G2" s="21"/>
    </row>
    <row r="3" spans="2:8" ht="21.5" thickTop="1" x14ac:dyDescent="0.5">
      <c r="B3" s="2"/>
      <c r="C3" s="2"/>
      <c r="D3" s="2"/>
      <c r="E3" s="2"/>
      <c r="F3" s="2"/>
    </row>
    <row r="4" spans="2:8" ht="21" x14ac:dyDescent="0.5">
      <c r="B4" s="2"/>
      <c r="C4" s="2"/>
      <c r="D4" s="2"/>
      <c r="E4" s="2"/>
      <c r="F4" s="2"/>
    </row>
    <row r="5" spans="2:8" ht="15.5" x14ac:dyDescent="0.35">
      <c r="G5" s="5" t="s">
        <v>3</v>
      </c>
      <c r="H5" s="22" t="s">
        <v>2</v>
      </c>
    </row>
    <row r="6" spans="2:8" ht="15.5" x14ac:dyDescent="0.35">
      <c r="G6" s="5" t="s">
        <v>4</v>
      </c>
      <c r="H6" s="25">
        <f>+C85</f>
        <v>1378</v>
      </c>
    </row>
    <row r="7" spans="2:8" ht="15.5" x14ac:dyDescent="0.35">
      <c r="G7" s="5" t="s">
        <v>5</v>
      </c>
      <c r="H7" s="24">
        <v>45778</v>
      </c>
    </row>
    <row r="8" spans="2:8" ht="15.5" x14ac:dyDescent="0.35">
      <c r="G8" s="5" t="s">
        <v>6</v>
      </c>
      <c r="H8" s="23">
        <v>1</v>
      </c>
    </row>
    <row r="9" spans="2:8" ht="15.5" x14ac:dyDescent="0.35">
      <c r="G9" s="17"/>
      <c r="H9" s="18"/>
    </row>
    <row r="10" spans="2:8" ht="15.5" x14ac:dyDescent="0.35">
      <c r="G10" s="5" t="s">
        <v>13</v>
      </c>
      <c r="H10" s="5" t="str">
        <f>IF(F83="", "Sin datos", IF(F83&gt;=C83, "Vas bien", IF(F83&gt;=C83*0.9, "Cerca del objetivo", "Por debajo del plan")))</f>
        <v>Vas bien</v>
      </c>
    </row>
    <row r="28" spans="2:7" ht="19" x14ac:dyDescent="0.5">
      <c r="B28" s="7"/>
      <c r="C28" s="7"/>
      <c r="D28" s="6"/>
      <c r="E28" s="1"/>
      <c r="F28" s="1"/>
    </row>
    <row r="29" spans="2:7" x14ac:dyDescent="0.35">
      <c r="C29" s="4"/>
      <c r="D29" s="4"/>
      <c r="E29" s="1"/>
      <c r="F29" s="1"/>
    </row>
    <row r="30" spans="2:7" x14ac:dyDescent="0.35">
      <c r="B30" s="3"/>
      <c r="C30" s="3"/>
      <c r="D30" s="3"/>
      <c r="E30" s="1"/>
      <c r="F30" s="1"/>
    </row>
    <row r="31" spans="2:7" s="8" customFormat="1" ht="31" x14ac:dyDescent="0.35">
      <c r="B31" s="9" t="s">
        <v>7</v>
      </c>
      <c r="C31" s="9" t="s">
        <v>9</v>
      </c>
      <c r="D31" s="9" t="s">
        <v>11</v>
      </c>
      <c r="E31" s="10" t="s">
        <v>8</v>
      </c>
      <c r="F31" s="10" t="s">
        <v>12</v>
      </c>
      <c r="G31" s="9" t="s">
        <v>10</v>
      </c>
    </row>
    <row r="32" spans="2:7" ht="15.5" x14ac:dyDescent="0.35">
      <c r="B32" s="11">
        <v>1</v>
      </c>
      <c r="C32" s="12">
        <v>1</v>
      </c>
      <c r="D32" s="12">
        <f>+C32</f>
        <v>1</v>
      </c>
      <c r="E32" s="26">
        <v>1</v>
      </c>
      <c r="F32" s="12">
        <f>+E32</f>
        <v>1</v>
      </c>
      <c r="G32" s="11"/>
    </row>
    <row r="33" spans="2:7" ht="15.5" x14ac:dyDescent="0.35">
      <c r="B33" s="11">
        <v>2</v>
      </c>
      <c r="C33" s="12">
        <f>+C32+$H$8</f>
        <v>2</v>
      </c>
      <c r="D33" s="12">
        <f>+C33+D32</f>
        <v>3</v>
      </c>
      <c r="E33" s="26">
        <v>5</v>
      </c>
      <c r="F33" s="12">
        <f>+E33+F32</f>
        <v>6</v>
      </c>
      <c r="G33" s="11"/>
    </row>
    <row r="34" spans="2:7" ht="15.5" x14ac:dyDescent="0.35">
      <c r="B34" s="11">
        <v>3</v>
      </c>
      <c r="C34" s="12">
        <f>+C33+$H$8</f>
        <v>3</v>
      </c>
      <c r="D34" s="12">
        <f t="shared" ref="D34:D83" si="0">+C34+D33</f>
        <v>6</v>
      </c>
      <c r="E34" s="26">
        <v>5</v>
      </c>
      <c r="F34" s="12">
        <f t="shared" ref="F34:F83" si="1">+E34+F33</f>
        <v>11</v>
      </c>
      <c r="G34" s="11"/>
    </row>
    <row r="35" spans="2:7" ht="15.5" x14ac:dyDescent="0.35">
      <c r="B35" s="11">
        <v>4</v>
      </c>
      <c r="C35" s="12">
        <f>+C34+$H$8</f>
        <v>4</v>
      </c>
      <c r="D35" s="12">
        <f t="shared" si="0"/>
        <v>10</v>
      </c>
      <c r="E35" s="26">
        <v>5</v>
      </c>
      <c r="F35" s="12">
        <f t="shared" si="1"/>
        <v>16</v>
      </c>
      <c r="G35" s="11"/>
    </row>
    <row r="36" spans="2:7" ht="15.5" x14ac:dyDescent="0.35">
      <c r="B36" s="11">
        <v>5</v>
      </c>
      <c r="C36" s="12">
        <f>+C35+$H$8</f>
        <v>5</v>
      </c>
      <c r="D36" s="12">
        <f t="shared" si="0"/>
        <v>15</v>
      </c>
      <c r="E36" s="26">
        <v>4</v>
      </c>
      <c r="F36" s="12">
        <f t="shared" si="1"/>
        <v>20</v>
      </c>
      <c r="G36" s="11"/>
    </row>
    <row r="37" spans="2:7" ht="15.5" x14ac:dyDescent="0.35">
      <c r="B37" s="11">
        <v>6</v>
      </c>
      <c r="C37" s="12">
        <f>+C36+$H$8</f>
        <v>6</v>
      </c>
      <c r="D37" s="12">
        <f t="shared" si="0"/>
        <v>21</v>
      </c>
      <c r="E37" s="26">
        <v>20</v>
      </c>
      <c r="F37" s="12">
        <f t="shared" si="1"/>
        <v>40</v>
      </c>
      <c r="G37" s="11"/>
    </row>
    <row r="38" spans="2:7" ht="15.5" x14ac:dyDescent="0.35">
      <c r="B38" s="11">
        <v>7</v>
      </c>
      <c r="C38" s="12">
        <f>+C37+$H$8</f>
        <v>7</v>
      </c>
      <c r="D38" s="12">
        <f t="shared" si="0"/>
        <v>28</v>
      </c>
      <c r="E38" s="26">
        <v>13</v>
      </c>
      <c r="F38" s="12">
        <f t="shared" si="1"/>
        <v>53</v>
      </c>
      <c r="G38" s="11"/>
    </row>
    <row r="39" spans="2:7" ht="15.5" x14ac:dyDescent="0.35">
      <c r="B39" s="11">
        <v>8</v>
      </c>
      <c r="C39" s="12">
        <f>+C38+$H$8</f>
        <v>8</v>
      </c>
      <c r="D39" s="12">
        <f t="shared" si="0"/>
        <v>36</v>
      </c>
      <c r="E39" s="26">
        <v>4</v>
      </c>
      <c r="F39" s="12">
        <f t="shared" si="1"/>
        <v>57</v>
      </c>
      <c r="G39" s="11"/>
    </row>
    <row r="40" spans="2:7" ht="15.5" x14ac:dyDescent="0.35">
      <c r="B40" s="11">
        <v>9</v>
      </c>
      <c r="C40" s="12">
        <f>+C39+$H$8</f>
        <v>9</v>
      </c>
      <c r="D40" s="12">
        <f t="shared" si="0"/>
        <v>45</v>
      </c>
      <c r="E40" s="26">
        <v>5</v>
      </c>
      <c r="F40" s="12">
        <f t="shared" si="1"/>
        <v>62</v>
      </c>
      <c r="G40" s="11"/>
    </row>
    <row r="41" spans="2:7" ht="15.5" x14ac:dyDescent="0.35">
      <c r="B41" s="11">
        <v>10</v>
      </c>
      <c r="C41" s="12">
        <f>+C40+$H$8</f>
        <v>10</v>
      </c>
      <c r="D41" s="12">
        <f t="shared" si="0"/>
        <v>55</v>
      </c>
      <c r="E41" s="26">
        <v>7</v>
      </c>
      <c r="F41" s="12">
        <f t="shared" si="1"/>
        <v>69</v>
      </c>
      <c r="G41" s="11"/>
    </row>
    <row r="42" spans="2:7" ht="15.5" x14ac:dyDescent="0.35">
      <c r="B42" s="11">
        <v>11</v>
      </c>
      <c r="C42" s="12">
        <f>+C41+$H$8</f>
        <v>11</v>
      </c>
      <c r="D42" s="12">
        <f t="shared" si="0"/>
        <v>66</v>
      </c>
      <c r="E42" s="26">
        <v>8</v>
      </c>
      <c r="F42" s="12">
        <f t="shared" si="1"/>
        <v>77</v>
      </c>
      <c r="G42" s="11"/>
    </row>
    <row r="43" spans="2:7" ht="15.5" x14ac:dyDescent="0.35">
      <c r="B43" s="11">
        <v>12</v>
      </c>
      <c r="C43" s="12">
        <f>+C42+$H$8</f>
        <v>12</v>
      </c>
      <c r="D43" s="12">
        <f t="shared" si="0"/>
        <v>78</v>
      </c>
      <c r="E43" s="26">
        <v>9</v>
      </c>
      <c r="F43" s="12">
        <f t="shared" si="1"/>
        <v>86</v>
      </c>
      <c r="G43" s="11"/>
    </row>
    <row r="44" spans="2:7" ht="15.5" x14ac:dyDescent="0.35">
      <c r="B44" s="11">
        <v>13</v>
      </c>
      <c r="C44" s="12">
        <f>+C43+$H$8</f>
        <v>13</v>
      </c>
      <c r="D44" s="12">
        <f t="shared" si="0"/>
        <v>91</v>
      </c>
      <c r="E44" s="26">
        <v>20</v>
      </c>
      <c r="F44" s="12">
        <f t="shared" si="1"/>
        <v>106</v>
      </c>
      <c r="G44" s="11"/>
    </row>
    <row r="45" spans="2:7" ht="15.5" x14ac:dyDescent="0.35">
      <c r="B45" s="11">
        <v>14</v>
      </c>
      <c r="C45" s="12">
        <f>+C44+$H$8</f>
        <v>14</v>
      </c>
      <c r="D45" s="12">
        <f t="shared" si="0"/>
        <v>105</v>
      </c>
      <c r="E45" s="26">
        <v>13</v>
      </c>
      <c r="F45" s="12">
        <f t="shared" si="1"/>
        <v>119</v>
      </c>
      <c r="G45" s="11"/>
    </row>
    <row r="46" spans="2:7" ht="15.5" x14ac:dyDescent="0.35">
      <c r="B46" s="11">
        <v>15</v>
      </c>
      <c r="C46" s="12">
        <f>+C45+$H$8</f>
        <v>15</v>
      </c>
      <c r="D46" s="12">
        <f t="shared" si="0"/>
        <v>120</v>
      </c>
      <c r="E46" s="26">
        <v>14</v>
      </c>
      <c r="F46" s="12">
        <f t="shared" si="1"/>
        <v>133</v>
      </c>
      <c r="G46" s="11"/>
    </row>
    <row r="47" spans="2:7" ht="15.5" x14ac:dyDescent="0.35">
      <c r="B47" s="11">
        <v>16</v>
      </c>
      <c r="C47" s="12">
        <f>+C46+$H$8</f>
        <v>16</v>
      </c>
      <c r="D47" s="12">
        <f t="shared" si="0"/>
        <v>136</v>
      </c>
      <c r="E47" s="26">
        <v>16</v>
      </c>
      <c r="F47" s="12">
        <f t="shared" si="1"/>
        <v>149</v>
      </c>
      <c r="G47" s="11"/>
    </row>
    <row r="48" spans="2:7" ht="15.5" x14ac:dyDescent="0.35">
      <c r="B48" s="11">
        <v>17</v>
      </c>
      <c r="C48" s="12">
        <f>+C47+$H$8</f>
        <v>17</v>
      </c>
      <c r="D48" s="12">
        <f t="shared" si="0"/>
        <v>153</v>
      </c>
      <c r="E48" s="26">
        <v>17</v>
      </c>
      <c r="F48" s="12">
        <f t="shared" si="1"/>
        <v>166</v>
      </c>
      <c r="G48" s="11"/>
    </row>
    <row r="49" spans="2:7" ht="15.5" x14ac:dyDescent="0.35">
      <c r="B49" s="11">
        <v>18</v>
      </c>
      <c r="C49" s="12">
        <f>+C48+$H$8</f>
        <v>18</v>
      </c>
      <c r="D49" s="12">
        <f t="shared" si="0"/>
        <v>171</v>
      </c>
      <c r="E49" s="26">
        <v>18</v>
      </c>
      <c r="F49" s="12">
        <f t="shared" si="1"/>
        <v>184</v>
      </c>
      <c r="G49" s="11"/>
    </row>
    <row r="50" spans="2:7" ht="15.5" x14ac:dyDescent="0.35">
      <c r="B50" s="11">
        <v>19</v>
      </c>
      <c r="C50" s="12">
        <f>+C49+$H$8</f>
        <v>19</v>
      </c>
      <c r="D50" s="12">
        <f t="shared" si="0"/>
        <v>190</v>
      </c>
      <c r="E50" s="26">
        <v>14</v>
      </c>
      <c r="F50" s="12">
        <f t="shared" si="1"/>
        <v>198</v>
      </c>
      <c r="G50" s="11"/>
    </row>
    <row r="51" spans="2:7" ht="15.5" x14ac:dyDescent="0.35">
      <c r="B51" s="11">
        <v>20</v>
      </c>
      <c r="C51" s="12">
        <f>+C50+$H$8</f>
        <v>20</v>
      </c>
      <c r="D51" s="12">
        <f t="shared" si="0"/>
        <v>210</v>
      </c>
      <c r="E51" s="26">
        <v>20</v>
      </c>
      <c r="F51" s="12">
        <f t="shared" si="1"/>
        <v>218</v>
      </c>
      <c r="G51" s="11"/>
    </row>
    <row r="52" spans="2:7" ht="15.5" x14ac:dyDescent="0.35">
      <c r="B52" s="11">
        <v>21</v>
      </c>
      <c r="C52" s="12">
        <f>+C51+$H$8</f>
        <v>21</v>
      </c>
      <c r="D52" s="12">
        <f t="shared" si="0"/>
        <v>231</v>
      </c>
      <c r="E52" s="26">
        <v>30</v>
      </c>
      <c r="F52" s="12">
        <f t="shared" si="1"/>
        <v>248</v>
      </c>
      <c r="G52" s="11"/>
    </row>
    <row r="53" spans="2:7" ht="15.5" x14ac:dyDescent="0.35">
      <c r="B53" s="11">
        <v>22</v>
      </c>
      <c r="C53" s="12">
        <f>+C52+$H$8</f>
        <v>22</v>
      </c>
      <c r="D53" s="12">
        <f t="shared" si="0"/>
        <v>253</v>
      </c>
      <c r="E53" s="26">
        <v>50</v>
      </c>
      <c r="F53" s="12">
        <f t="shared" si="1"/>
        <v>298</v>
      </c>
      <c r="G53" s="11"/>
    </row>
    <row r="54" spans="2:7" ht="15.5" x14ac:dyDescent="0.35">
      <c r="B54" s="11">
        <v>23</v>
      </c>
      <c r="C54" s="12">
        <f>+C53+$H$8</f>
        <v>23</v>
      </c>
      <c r="D54" s="12">
        <f t="shared" si="0"/>
        <v>276</v>
      </c>
      <c r="E54" s="26">
        <v>5</v>
      </c>
      <c r="F54" s="12">
        <f t="shared" si="1"/>
        <v>303</v>
      </c>
      <c r="G54" s="11"/>
    </row>
    <row r="55" spans="2:7" ht="15.5" x14ac:dyDescent="0.35">
      <c r="B55" s="11">
        <v>24</v>
      </c>
      <c r="C55" s="12">
        <f>+C54+$H$8</f>
        <v>24</v>
      </c>
      <c r="D55" s="12">
        <f t="shared" si="0"/>
        <v>300</v>
      </c>
      <c r="E55" s="26">
        <v>6</v>
      </c>
      <c r="F55" s="12">
        <f t="shared" si="1"/>
        <v>309</v>
      </c>
      <c r="G55" s="11"/>
    </row>
    <row r="56" spans="2:7" ht="15.5" x14ac:dyDescent="0.35">
      <c r="B56" s="11">
        <v>25</v>
      </c>
      <c r="C56" s="12">
        <f>+C55+$H$8</f>
        <v>25</v>
      </c>
      <c r="D56" s="12">
        <f t="shared" si="0"/>
        <v>325</v>
      </c>
      <c r="E56" s="26">
        <v>7</v>
      </c>
      <c r="F56" s="12">
        <f t="shared" si="1"/>
        <v>316</v>
      </c>
      <c r="G56" s="11"/>
    </row>
    <row r="57" spans="2:7" ht="15.5" x14ac:dyDescent="0.35">
      <c r="B57" s="11">
        <v>26</v>
      </c>
      <c r="C57" s="12">
        <f>+C56+$H$8</f>
        <v>26</v>
      </c>
      <c r="D57" s="12">
        <f t="shared" si="0"/>
        <v>351</v>
      </c>
      <c r="E57" s="26">
        <v>8</v>
      </c>
      <c r="F57" s="12">
        <f t="shared" si="1"/>
        <v>324</v>
      </c>
      <c r="G57" s="11"/>
    </row>
    <row r="58" spans="2:7" ht="15.5" x14ac:dyDescent="0.35">
      <c r="B58" s="11">
        <v>27</v>
      </c>
      <c r="C58" s="12">
        <f>+C57+$H$8</f>
        <v>27</v>
      </c>
      <c r="D58" s="12">
        <f t="shared" si="0"/>
        <v>378</v>
      </c>
      <c r="E58" s="26">
        <v>19</v>
      </c>
      <c r="F58" s="12">
        <f t="shared" si="1"/>
        <v>343</v>
      </c>
      <c r="G58" s="11"/>
    </row>
    <row r="59" spans="2:7" ht="15.5" x14ac:dyDescent="0.35">
      <c r="B59" s="11">
        <v>28</v>
      </c>
      <c r="C59" s="12">
        <f>+C58+$H$8</f>
        <v>28</v>
      </c>
      <c r="D59" s="12">
        <f t="shared" si="0"/>
        <v>406</v>
      </c>
      <c r="E59" s="26">
        <v>20</v>
      </c>
      <c r="F59" s="12">
        <f t="shared" si="1"/>
        <v>363</v>
      </c>
      <c r="G59" s="11"/>
    </row>
    <row r="60" spans="2:7" ht="15.5" x14ac:dyDescent="0.35">
      <c r="B60" s="11">
        <v>29</v>
      </c>
      <c r="C60" s="12">
        <f>+C59+$H$8</f>
        <v>29</v>
      </c>
      <c r="D60" s="12">
        <f t="shared" si="0"/>
        <v>435</v>
      </c>
      <c r="E60" s="26">
        <v>24</v>
      </c>
      <c r="F60" s="12">
        <f t="shared" si="1"/>
        <v>387</v>
      </c>
      <c r="G60" s="11"/>
    </row>
    <row r="61" spans="2:7" ht="15.5" x14ac:dyDescent="0.35">
      <c r="B61" s="11">
        <v>30</v>
      </c>
      <c r="C61" s="12">
        <f>+C60+$H$8</f>
        <v>30</v>
      </c>
      <c r="D61" s="12">
        <f t="shared" si="0"/>
        <v>465</v>
      </c>
      <c r="E61" s="26">
        <v>30</v>
      </c>
      <c r="F61" s="12">
        <f t="shared" si="1"/>
        <v>417</v>
      </c>
      <c r="G61" s="11"/>
    </row>
    <row r="62" spans="2:7" ht="15.5" x14ac:dyDescent="0.35">
      <c r="B62" s="11">
        <v>31</v>
      </c>
      <c r="C62" s="12">
        <f>+C61+$H$8</f>
        <v>31</v>
      </c>
      <c r="D62" s="12">
        <f t="shared" si="0"/>
        <v>496</v>
      </c>
      <c r="E62" s="26">
        <v>76</v>
      </c>
      <c r="F62" s="12">
        <f t="shared" si="1"/>
        <v>493</v>
      </c>
      <c r="G62" s="11"/>
    </row>
    <row r="63" spans="2:7" ht="15.5" x14ac:dyDescent="0.35">
      <c r="B63" s="11">
        <v>32</v>
      </c>
      <c r="C63" s="12">
        <f>+C62+$H$8</f>
        <v>32</v>
      </c>
      <c r="D63" s="12">
        <f t="shared" si="0"/>
        <v>528</v>
      </c>
      <c r="E63" s="26">
        <v>10</v>
      </c>
      <c r="F63" s="12">
        <f t="shared" si="1"/>
        <v>503</v>
      </c>
      <c r="G63" s="11"/>
    </row>
    <row r="64" spans="2:7" ht="15.5" x14ac:dyDescent="0.35">
      <c r="B64" s="11">
        <v>33</v>
      </c>
      <c r="C64" s="12">
        <f>+C63+$H$8</f>
        <v>33</v>
      </c>
      <c r="D64" s="12">
        <f t="shared" si="0"/>
        <v>561</v>
      </c>
      <c r="E64" s="26">
        <v>20</v>
      </c>
      <c r="F64" s="12">
        <f t="shared" si="1"/>
        <v>523</v>
      </c>
      <c r="G64" s="11"/>
    </row>
    <row r="65" spans="2:7" ht="15.5" x14ac:dyDescent="0.35">
      <c r="B65" s="11">
        <v>34</v>
      </c>
      <c r="C65" s="12">
        <f>+C64+$H$8</f>
        <v>34</v>
      </c>
      <c r="D65" s="12">
        <f t="shared" si="0"/>
        <v>595</v>
      </c>
      <c r="E65" s="26">
        <v>40</v>
      </c>
      <c r="F65" s="12">
        <f t="shared" si="1"/>
        <v>563</v>
      </c>
      <c r="G65" s="11"/>
    </row>
    <row r="66" spans="2:7" ht="15.5" x14ac:dyDescent="0.35">
      <c r="B66" s="11">
        <v>35</v>
      </c>
      <c r="C66" s="12">
        <f>+C65+$H$8</f>
        <v>35</v>
      </c>
      <c r="D66" s="12">
        <f t="shared" si="0"/>
        <v>630</v>
      </c>
      <c r="E66" s="26">
        <v>50</v>
      </c>
      <c r="F66" s="12">
        <f t="shared" si="1"/>
        <v>613</v>
      </c>
      <c r="G66" s="11"/>
    </row>
    <row r="67" spans="2:7" ht="15.5" x14ac:dyDescent="0.35">
      <c r="B67" s="11">
        <v>36</v>
      </c>
      <c r="C67" s="12">
        <f>+C66+$H$8</f>
        <v>36</v>
      </c>
      <c r="D67" s="12">
        <f t="shared" si="0"/>
        <v>666</v>
      </c>
      <c r="E67" s="26">
        <v>30</v>
      </c>
      <c r="F67" s="12">
        <f t="shared" si="1"/>
        <v>643</v>
      </c>
      <c r="G67" s="11"/>
    </row>
    <row r="68" spans="2:7" ht="15.5" x14ac:dyDescent="0.35">
      <c r="B68" s="11">
        <v>37</v>
      </c>
      <c r="C68" s="12">
        <f>+C67+$H$8</f>
        <v>37</v>
      </c>
      <c r="D68" s="12">
        <f t="shared" si="0"/>
        <v>703</v>
      </c>
      <c r="E68" s="26">
        <v>20</v>
      </c>
      <c r="F68" s="12">
        <f t="shared" si="1"/>
        <v>663</v>
      </c>
      <c r="G68" s="11"/>
    </row>
    <row r="69" spans="2:7" ht="15.5" x14ac:dyDescent="0.35">
      <c r="B69" s="11">
        <v>38</v>
      </c>
      <c r="C69" s="12">
        <f>+C68+$H$8</f>
        <v>38</v>
      </c>
      <c r="D69" s="12">
        <f t="shared" si="0"/>
        <v>741</v>
      </c>
      <c r="E69" s="26">
        <v>2</v>
      </c>
      <c r="F69" s="12">
        <f t="shared" si="1"/>
        <v>665</v>
      </c>
      <c r="G69" s="11"/>
    </row>
    <row r="70" spans="2:7" ht="15.5" x14ac:dyDescent="0.35">
      <c r="B70" s="11">
        <v>39</v>
      </c>
      <c r="C70" s="12">
        <f>+C69+$H$8</f>
        <v>39</v>
      </c>
      <c r="D70" s="12">
        <f t="shared" si="0"/>
        <v>780</v>
      </c>
      <c r="E70" s="26">
        <v>13</v>
      </c>
      <c r="F70" s="12">
        <f t="shared" si="1"/>
        <v>678</v>
      </c>
      <c r="G70" s="11"/>
    </row>
    <row r="71" spans="2:7" ht="15.5" x14ac:dyDescent="0.35">
      <c r="B71" s="11">
        <v>40</v>
      </c>
      <c r="C71" s="12">
        <f>+C70+$H$8</f>
        <v>40</v>
      </c>
      <c r="D71" s="12">
        <f t="shared" si="0"/>
        <v>820</v>
      </c>
      <c r="E71" s="26">
        <v>29</v>
      </c>
      <c r="F71" s="12">
        <f t="shared" si="1"/>
        <v>707</v>
      </c>
      <c r="G71" s="11"/>
    </row>
    <row r="72" spans="2:7" ht="15.5" x14ac:dyDescent="0.35">
      <c r="B72" s="11">
        <v>41</v>
      </c>
      <c r="C72" s="12">
        <f>+C71+$H$8</f>
        <v>41</v>
      </c>
      <c r="D72" s="12">
        <f t="shared" si="0"/>
        <v>861</v>
      </c>
      <c r="E72" s="26">
        <v>30</v>
      </c>
      <c r="F72" s="12">
        <f t="shared" si="1"/>
        <v>737</v>
      </c>
      <c r="G72" s="11"/>
    </row>
    <row r="73" spans="2:7" ht="15.5" x14ac:dyDescent="0.35">
      <c r="B73" s="11">
        <v>42</v>
      </c>
      <c r="C73" s="12">
        <f>+C72+$H$8</f>
        <v>42</v>
      </c>
      <c r="D73" s="12">
        <f t="shared" si="0"/>
        <v>903</v>
      </c>
      <c r="E73" s="26">
        <v>40</v>
      </c>
      <c r="F73" s="12">
        <f t="shared" si="1"/>
        <v>777</v>
      </c>
      <c r="G73" s="11"/>
    </row>
    <row r="74" spans="2:7" ht="15.5" x14ac:dyDescent="0.35">
      <c r="B74" s="11">
        <v>43</v>
      </c>
      <c r="C74" s="12">
        <f>+C73+$H$8</f>
        <v>43</v>
      </c>
      <c r="D74" s="12">
        <f t="shared" si="0"/>
        <v>946</v>
      </c>
      <c r="E74" s="26">
        <v>20</v>
      </c>
      <c r="F74" s="12">
        <f t="shared" si="1"/>
        <v>797</v>
      </c>
      <c r="G74" s="11"/>
    </row>
    <row r="75" spans="2:7" ht="15.5" x14ac:dyDescent="0.35">
      <c r="B75" s="11">
        <v>44</v>
      </c>
      <c r="C75" s="12">
        <f>+C74+$H$8</f>
        <v>44</v>
      </c>
      <c r="D75" s="12">
        <f t="shared" si="0"/>
        <v>990</v>
      </c>
      <c r="E75" s="26">
        <v>13</v>
      </c>
      <c r="F75" s="12">
        <f t="shared" si="1"/>
        <v>810</v>
      </c>
      <c r="G75" s="11"/>
    </row>
    <row r="76" spans="2:7" ht="15.5" x14ac:dyDescent="0.35">
      <c r="B76" s="11">
        <v>45</v>
      </c>
      <c r="C76" s="12">
        <f>+C75+$H$8</f>
        <v>45</v>
      </c>
      <c r="D76" s="12">
        <f t="shared" si="0"/>
        <v>1035</v>
      </c>
      <c r="E76" s="26">
        <v>50</v>
      </c>
      <c r="F76" s="12">
        <f t="shared" si="1"/>
        <v>860</v>
      </c>
      <c r="G76" s="11"/>
    </row>
    <row r="77" spans="2:7" ht="15.5" x14ac:dyDescent="0.35">
      <c r="B77" s="11">
        <v>46</v>
      </c>
      <c r="C77" s="12">
        <f>+C76+$H$8</f>
        <v>46</v>
      </c>
      <c r="D77" s="12">
        <f t="shared" si="0"/>
        <v>1081</v>
      </c>
      <c r="E77" s="26">
        <v>60</v>
      </c>
      <c r="F77" s="12">
        <f t="shared" si="1"/>
        <v>920</v>
      </c>
      <c r="G77" s="11"/>
    </row>
    <row r="78" spans="2:7" ht="15.5" x14ac:dyDescent="0.35">
      <c r="B78" s="11">
        <v>47</v>
      </c>
      <c r="C78" s="12">
        <f>+C77+$H$8</f>
        <v>47</v>
      </c>
      <c r="D78" s="12">
        <f t="shared" si="0"/>
        <v>1128</v>
      </c>
      <c r="E78" s="26">
        <v>45</v>
      </c>
      <c r="F78" s="12">
        <f t="shared" si="1"/>
        <v>965</v>
      </c>
      <c r="G78" s="11"/>
    </row>
    <row r="79" spans="2:7" ht="15.5" x14ac:dyDescent="0.35">
      <c r="B79" s="11">
        <v>48</v>
      </c>
      <c r="C79" s="12">
        <f>+C78+$H$8</f>
        <v>48</v>
      </c>
      <c r="D79" s="12">
        <f t="shared" si="0"/>
        <v>1176</v>
      </c>
      <c r="E79" s="26">
        <v>50</v>
      </c>
      <c r="F79" s="12">
        <f t="shared" si="1"/>
        <v>1015</v>
      </c>
      <c r="G79" s="11"/>
    </row>
    <row r="80" spans="2:7" ht="15.5" x14ac:dyDescent="0.35">
      <c r="B80" s="11">
        <v>49</v>
      </c>
      <c r="C80" s="12">
        <f>+C79+$H$8</f>
        <v>49</v>
      </c>
      <c r="D80" s="12">
        <f t="shared" si="0"/>
        <v>1225</v>
      </c>
      <c r="E80" s="26">
        <v>100</v>
      </c>
      <c r="F80" s="12">
        <f t="shared" si="1"/>
        <v>1115</v>
      </c>
      <c r="G80" s="11"/>
    </row>
    <row r="81" spans="2:7" ht="15.5" x14ac:dyDescent="0.35">
      <c r="B81" s="11">
        <v>50</v>
      </c>
      <c r="C81" s="12">
        <f>+C80+$H$8</f>
        <v>50</v>
      </c>
      <c r="D81" s="12">
        <f t="shared" si="0"/>
        <v>1275</v>
      </c>
      <c r="E81" s="26">
        <v>120</v>
      </c>
      <c r="F81" s="12">
        <f t="shared" si="1"/>
        <v>1235</v>
      </c>
      <c r="G81" s="11"/>
    </row>
    <row r="82" spans="2:7" ht="15.5" x14ac:dyDescent="0.35">
      <c r="B82" s="11">
        <v>51</v>
      </c>
      <c r="C82" s="12">
        <f>+C81+$H$8</f>
        <v>51</v>
      </c>
      <c r="D82" s="12">
        <f t="shared" si="0"/>
        <v>1326</v>
      </c>
      <c r="E82" s="26">
        <v>130</v>
      </c>
      <c r="F82" s="12">
        <f t="shared" si="1"/>
        <v>1365</v>
      </c>
      <c r="G82" s="11"/>
    </row>
    <row r="83" spans="2:7" ht="15.5" x14ac:dyDescent="0.35">
      <c r="B83" s="11">
        <v>52</v>
      </c>
      <c r="C83" s="12">
        <f>+C82+$H$8</f>
        <v>52</v>
      </c>
      <c r="D83" s="12">
        <f t="shared" si="0"/>
        <v>1378</v>
      </c>
      <c r="E83" s="26">
        <v>20</v>
      </c>
      <c r="F83" s="12">
        <f t="shared" si="1"/>
        <v>1385</v>
      </c>
      <c r="G83" s="11"/>
    </row>
    <row r="84" spans="2:7" ht="15.5" x14ac:dyDescent="0.35">
      <c r="B84" s="13"/>
      <c r="C84" s="14"/>
      <c r="D84" s="14"/>
      <c r="E84" s="13"/>
      <c r="F84" s="13"/>
      <c r="G84" s="13"/>
    </row>
    <row r="85" spans="2:7" ht="18.5" x14ac:dyDescent="0.45">
      <c r="B85" s="15" t="s">
        <v>0</v>
      </c>
      <c r="C85" s="16">
        <f>SUM(C31:C84)</f>
        <v>1378</v>
      </c>
      <c r="D85" s="16"/>
      <c r="E85" s="16">
        <f>SUM(E31:E84)</f>
        <v>1385</v>
      </c>
      <c r="F85" s="16"/>
      <c r="G85" s="13"/>
    </row>
  </sheetData>
  <mergeCells count="2">
    <mergeCell ref="B28:C28"/>
    <mergeCell ref="B2:G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Instrucciones</vt:lpstr>
      <vt:lpstr>Reto 52 semanas </vt:lpstr>
      <vt:lpstr>Instrucciones!Área_de_impresión</vt:lpstr>
      <vt:lpstr>'Reto 52 semanas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2025-02-18T19:08:39Z</dcterms:created>
  <dcterms:modified xsi:type="dcterms:W3CDTF">2025-05-02T13:40:01Z</dcterms:modified>
</cp:coreProperties>
</file>